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3362512e20ae27/デスクトップ/"/>
    </mc:Choice>
  </mc:AlternateContent>
  <xr:revisionPtr revIDLastSave="19" documentId="8_{77E257B8-A6B1-4A4F-9AD4-409286F03BDB}" xr6:coauthVersionLast="47" xr6:coauthVersionMax="47" xr10:uidLastSave="{90D231F0-452C-4983-A30B-8C634CA09DB2}"/>
  <bookViews>
    <workbookView xWindow="-110" yWindow="-110" windowWidth="19420" windowHeight="10300" xr2:uid="{EA173FA1-8DBE-4247-9968-0E585D9B2C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  <c r="J15" i="1"/>
  <c r="J16" i="1" s="1"/>
  <c r="I15" i="1"/>
  <c r="H15" i="1"/>
  <c r="H16" i="1" s="1"/>
  <c r="G15" i="1"/>
  <c r="G16" i="1"/>
  <c r="F15" i="1"/>
  <c r="F16" i="1"/>
  <c r="F14" i="1"/>
  <c r="I16" i="1"/>
  <c r="J14" i="1"/>
  <c r="I14" i="1"/>
  <c r="H14" i="1"/>
  <c r="G14" i="1"/>
  <c r="E15" i="1"/>
  <c r="D15" i="1"/>
  <c r="E16" i="1"/>
  <c r="L7" i="1"/>
  <c r="F7" i="1"/>
  <c r="G7" i="1"/>
  <c r="H7" i="1"/>
  <c r="I7" i="1"/>
  <c r="J7" i="1"/>
  <c r="K7" i="1"/>
  <c r="M7" i="1"/>
  <c r="D16" i="1" s="1"/>
  <c r="N7" i="1"/>
  <c r="E7" i="1"/>
  <c r="C14" i="1"/>
  <c r="E14" i="1"/>
  <c r="D14" i="1"/>
  <c r="D7" i="1"/>
  <c r="C7" i="1"/>
</calcChain>
</file>

<file path=xl/sharedStrings.xml><?xml version="1.0" encoding="utf-8"?>
<sst xmlns="http://schemas.openxmlformats.org/spreadsheetml/2006/main" count="73" uniqueCount="42">
  <si>
    <t>10月11日-11月10日</t>
    <rPh sb="2" eb="3">
      <t>ガツ</t>
    </rPh>
    <rPh sb="5" eb="6">
      <t>ニチ</t>
    </rPh>
    <rPh sb="9" eb="10">
      <t>ガツ</t>
    </rPh>
    <rPh sb="12" eb="13">
      <t>カ</t>
    </rPh>
    <phoneticPr fontId="2"/>
  </si>
  <si>
    <t>月度</t>
    <rPh sb="0" eb="2">
      <t>ゲツド</t>
    </rPh>
    <phoneticPr fontId="2"/>
  </si>
  <si>
    <t>使用期間</t>
    <rPh sb="0" eb="4">
      <t>シヨウキカン</t>
    </rPh>
    <phoneticPr fontId="2"/>
  </si>
  <si>
    <t>使用量(kWh)</t>
    <rPh sb="0" eb="3">
      <t>シヨウリョウ</t>
    </rPh>
    <phoneticPr fontId="2"/>
  </si>
  <si>
    <t>金額(円)</t>
    <rPh sb="0" eb="2">
      <t>キンガク</t>
    </rPh>
    <rPh sb="3" eb="4">
      <t>エン</t>
    </rPh>
    <phoneticPr fontId="2"/>
  </si>
  <si>
    <t>11月11日-12月10日</t>
    <rPh sb="2" eb="3">
      <t>ガツ</t>
    </rPh>
    <rPh sb="5" eb="6">
      <t>ニチ</t>
    </rPh>
    <rPh sb="9" eb="10">
      <t>ガツ</t>
    </rPh>
    <rPh sb="12" eb="13">
      <t>カ</t>
    </rPh>
    <phoneticPr fontId="2"/>
  </si>
  <si>
    <t>東京ガス</t>
    <rPh sb="0" eb="2">
      <t>トウキョウ</t>
    </rPh>
    <phoneticPr fontId="2"/>
  </si>
  <si>
    <t>エビス電力</t>
    <rPh sb="3" eb="5">
      <t>デンリョク</t>
    </rPh>
    <phoneticPr fontId="2"/>
  </si>
  <si>
    <t>12月11日-1月10日</t>
    <rPh sb="2" eb="3">
      <t>ガツ</t>
    </rPh>
    <rPh sb="5" eb="6">
      <t>ニチ</t>
    </rPh>
    <rPh sb="8" eb="9">
      <t>ガツ</t>
    </rPh>
    <rPh sb="11" eb="12">
      <t>カ</t>
    </rPh>
    <phoneticPr fontId="2"/>
  </si>
  <si>
    <t>2021年12月</t>
    <rPh sb="4" eb="5">
      <t>ネン</t>
    </rPh>
    <rPh sb="7" eb="8">
      <t>ガツ</t>
    </rPh>
    <phoneticPr fontId="2"/>
  </si>
  <si>
    <t>単金(円/kWh)</t>
    <rPh sb="0" eb="2">
      <t>タンキン</t>
    </rPh>
    <rPh sb="3" eb="4">
      <t>エン</t>
    </rPh>
    <phoneticPr fontId="2"/>
  </si>
  <si>
    <t>9月11日-10月10日</t>
    <rPh sb="1" eb="2">
      <t>ガツ</t>
    </rPh>
    <rPh sb="4" eb="5">
      <t>ニチ</t>
    </rPh>
    <rPh sb="8" eb="9">
      <t>ガツ</t>
    </rPh>
    <rPh sb="11" eb="12">
      <t>カ</t>
    </rPh>
    <phoneticPr fontId="2"/>
  </si>
  <si>
    <t>令和3年12月</t>
    <rPh sb="0" eb="2">
      <t>レイワ</t>
    </rPh>
    <rPh sb="3" eb="4">
      <t>ネン</t>
    </rPh>
    <rPh sb="6" eb="7">
      <t>ガツ</t>
    </rPh>
    <phoneticPr fontId="2"/>
  </si>
  <si>
    <t>令和3年1月</t>
    <rPh sb="0" eb="2">
      <t>レイワ</t>
    </rPh>
    <rPh sb="3" eb="4">
      <t>ネン</t>
    </rPh>
    <rPh sb="5" eb="6">
      <t>ガツ</t>
    </rPh>
    <phoneticPr fontId="2"/>
  </si>
  <si>
    <t>令和3年2月</t>
    <rPh sb="0" eb="2">
      <t>レイワ</t>
    </rPh>
    <rPh sb="3" eb="4">
      <t>ネン</t>
    </rPh>
    <rPh sb="5" eb="6">
      <t>ガツ</t>
    </rPh>
    <phoneticPr fontId="2"/>
  </si>
  <si>
    <t>令和2年12月</t>
    <rPh sb="0" eb="2">
      <t>レイワ</t>
    </rPh>
    <rPh sb="3" eb="4">
      <t>ネン</t>
    </rPh>
    <rPh sb="6" eb="7">
      <t>ガツ</t>
    </rPh>
    <phoneticPr fontId="2"/>
  </si>
  <si>
    <t>令和3年11月</t>
    <rPh sb="0" eb="2">
      <t>レイワ</t>
    </rPh>
    <rPh sb="3" eb="4">
      <t>ネン</t>
    </rPh>
    <rPh sb="6" eb="7">
      <t>ガツ</t>
    </rPh>
    <phoneticPr fontId="2"/>
  </si>
  <si>
    <t>令和3年10月</t>
    <rPh sb="0" eb="2">
      <t>レイワ</t>
    </rPh>
    <rPh sb="3" eb="4">
      <t>ネン</t>
    </rPh>
    <rPh sb="6" eb="7">
      <t>ガツ</t>
    </rPh>
    <phoneticPr fontId="2"/>
  </si>
  <si>
    <t>令和3年9月</t>
    <rPh sb="0" eb="2">
      <t>レイワ</t>
    </rPh>
    <rPh sb="3" eb="4">
      <t>ネン</t>
    </rPh>
    <rPh sb="5" eb="6">
      <t>ガツ</t>
    </rPh>
    <phoneticPr fontId="2"/>
  </si>
  <si>
    <t>8月11日-9月10日</t>
    <rPh sb="1" eb="2">
      <t>ガツ</t>
    </rPh>
    <rPh sb="4" eb="5">
      <t>ニチ</t>
    </rPh>
    <rPh sb="7" eb="8">
      <t>ガツ</t>
    </rPh>
    <rPh sb="10" eb="11">
      <t>カ</t>
    </rPh>
    <phoneticPr fontId="2"/>
  </si>
  <si>
    <t>7月11日-8月10日</t>
    <rPh sb="1" eb="2">
      <t>ガツ</t>
    </rPh>
    <rPh sb="4" eb="5">
      <t>ニチ</t>
    </rPh>
    <rPh sb="7" eb="8">
      <t>ガツ</t>
    </rPh>
    <rPh sb="10" eb="11">
      <t>カ</t>
    </rPh>
    <phoneticPr fontId="2"/>
  </si>
  <si>
    <t>令和3年8月</t>
    <rPh sb="0" eb="2">
      <t>レイワ</t>
    </rPh>
    <rPh sb="3" eb="4">
      <t>ネン</t>
    </rPh>
    <rPh sb="5" eb="6">
      <t>ガツ</t>
    </rPh>
    <phoneticPr fontId="2"/>
  </si>
  <si>
    <t>令和3年7月</t>
    <rPh sb="0" eb="2">
      <t>レイワ</t>
    </rPh>
    <rPh sb="3" eb="4">
      <t>ネン</t>
    </rPh>
    <rPh sb="5" eb="6">
      <t>ガツ</t>
    </rPh>
    <phoneticPr fontId="2"/>
  </si>
  <si>
    <t>令和3年6月</t>
    <rPh sb="0" eb="2">
      <t>レイワ</t>
    </rPh>
    <rPh sb="3" eb="4">
      <t>ネン</t>
    </rPh>
    <rPh sb="5" eb="6">
      <t>ガツ</t>
    </rPh>
    <phoneticPr fontId="2"/>
  </si>
  <si>
    <t>令和3年5月</t>
    <rPh sb="0" eb="2">
      <t>レイワ</t>
    </rPh>
    <rPh sb="3" eb="4">
      <t>ネン</t>
    </rPh>
    <rPh sb="5" eb="6">
      <t>ガツ</t>
    </rPh>
    <phoneticPr fontId="2"/>
  </si>
  <si>
    <t>令和3年3月</t>
    <rPh sb="0" eb="2">
      <t>レイワ</t>
    </rPh>
    <rPh sb="3" eb="4">
      <t>ネン</t>
    </rPh>
    <rPh sb="5" eb="6">
      <t>ガツ</t>
    </rPh>
    <phoneticPr fontId="2"/>
  </si>
  <si>
    <t>令和3年4月</t>
    <rPh sb="0" eb="2">
      <t>レイワ</t>
    </rPh>
    <rPh sb="3" eb="4">
      <t>ネン</t>
    </rPh>
    <rPh sb="5" eb="6">
      <t>ガツ</t>
    </rPh>
    <phoneticPr fontId="2"/>
  </si>
  <si>
    <t>1月11日-2月10日</t>
    <rPh sb="1" eb="2">
      <t>ガツ</t>
    </rPh>
    <rPh sb="4" eb="5">
      <t>ニチ</t>
    </rPh>
    <rPh sb="7" eb="8">
      <t>ガツ</t>
    </rPh>
    <rPh sb="10" eb="11">
      <t>カ</t>
    </rPh>
    <phoneticPr fontId="2"/>
  </si>
  <si>
    <t>2月11日-3月10日</t>
    <rPh sb="1" eb="2">
      <t>ガツ</t>
    </rPh>
    <rPh sb="4" eb="5">
      <t>ニチ</t>
    </rPh>
    <rPh sb="7" eb="8">
      <t>ガツ</t>
    </rPh>
    <rPh sb="10" eb="11">
      <t>カ</t>
    </rPh>
    <phoneticPr fontId="2"/>
  </si>
  <si>
    <t>3月11日-4月10日</t>
    <rPh sb="1" eb="2">
      <t>ガツ</t>
    </rPh>
    <rPh sb="4" eb="5">
      <t>ニチ</t>
    </rPh>
    <rPh sb="7" eb="8">
      <t>ガツ</t>
    </rPh>
    <rPh sb="10" eb="11">
      <t>カ</t>
    </rPh>
    <phoneticPr fontId="2"/>
  </si>
  <si>
    <t>4月11日-5月10日</t>
    <rPh sb="1" eb="2">
      <t>ガツ</t>
    </rPh>
    <rPh sb="4" eb="5">
      <t>ニチ</t>
    </rPh>
    <rPh sb="7" eb="8">
      <t>ガツ</t>
    </rPh>
    <rPh sb="10" eb="11">
      <t>カ</t>
    </rPh>
    <phoneticPr fontId="2"/>
  </si>
  <si>
    <t>5月11日-6月10日</t>
    <rPh sb="1" eb="2">
      <t>ガツ</t>
    </rPh>
    <rPh sb="4" eb="5">
      <t>ニチ</t>
    </rPh>
    <rPh sb="7" eb="8">
      <t>ガツ</t>
    </rPh>
    <rPh sb="10" eb="11">
      <t>カ</t>
    </rPh>
    <phoneticPr fontId="2"/>
  </si>
  <si>
    <t>6月11日-7月10日</t>
    <rPh sb="1" eb="2">
      <t>ガツ</t>
    </rPh>
    <rPh sb="4" eb="5">
      <t>ニチ</t>
    </rPh>
    <rPh sb="7" eb="8">
      <t>ガツ</t>
    </rPh>
    <rPh sb="10" eb="11">
      <t>カ</t>
    </rPh>
    <phoneticPr fontId="2"/>
  </si>
  <si>
    <t>差額</t>
    <rPh sb="0" eb="2">
      <t>サガク</t>
    </rPh>
    <phoneticPr fontId="2"/>
  </si>
  <si>
    <t>2022年1月</t>
    <rPh sb="4" eb="5">
      <t>ネン</t>
    </rPh>
    <rPh sb="6" eb="7">
      <t>ガツ</t>
    </rPh>
    <phoneticPr fontId="2"/>
  </si>
  <si>
    <t>多分東京ガスなら</t>
    <rPh sb="0" eb="2">
      <t>タブン</t>
    </rPh>
    <rPh sb="2" eb="4">
      <t>トウキョウ</t>
    </rPh>
    <phoneticPr fontId="2"/>
  </si>
  <si>
    <t>2022年2月</t>
    <rPh sb="4" eb="5">
      <t>ネン</t>
    </rPh>
    <rPh sb="6" eb="7">
      <t>ガツ</t>
    </rPh>
    <phoneticPr fontId="2"/>
  </si>
  <si>
    <t>2022年3月</t>
    <rPh sb="4" eb="5">
      <t>ネン</t>
    </rPh>
    <rPh sb="6" eb="7">
      <t>ガツ</t>
    </rPh>
    <phoneticPr fontId="2"/>
  </si>
  <si>
    <t>2022年4月</t>
    <rPh sb="4" eb="5">
      <t>ネン</t>
    </rPh>
    <rPh sb="6" eb="7">
      <t>ガツ</t>
    </rPh>
    <phoneticPr fontId="2"/>
  </si>
  <si>
    <t>2022年5月</t>
    <rPh sb="4" eb="5">
      <t>ネン</t>
    </rPh>
    <rPh sb="6" eb="7">
      <t>ガツ</t>
    </rPh>
    <phoneticPr fontId="2"/>
  </si>
  <si>
    <t>2022年6月</t>
    <rPh sb="4" eb="5">
      <t>ネン</t>
    </rPh>
    <rPh sb="6" eb="7">
      <t>ガツ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</si>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</sst>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0" fillId="0" borderId="0" xfId="1" applyFont="1">
      <alignment vertical="center"/>
    </xf>
    <xf numFmtId="49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176" fontId="0" fillId="0" borderId="1" xfId="1" applyNumberFormat="1" applyFont="1" applyBorder="1">
      <alignment vertical="center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0" applyNumberFormat="1" applyFont="1">
      <alignment vertical="center"/>
    </xf>
    <xf numFmtId="0" fontId="3" fillId="4" borderId="1" xfId="0" applyFont="1" applyFill="1" applyBorder="1">
      <alignment vertical="center"/>
    </xf>
    <xf numFmtId="0" fontId="4" fillId="0" borderId="1" xfId="0" applyFont="1" applyBorder="1">
      <alignment vertical="center"/>
    </xf>
    <xf numFmtId="38" fontId="4" fillId="0" borderId="0" xfId="1" applyFont="1">
      <alignment vertical="center"/>
    </xf>
    <xf numFmtId="38" fontId="4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B84A0-E0A2-4B73-88C9-91060B5C1A92}">
  <dimension ref="B2:N17"/>
  <sheetViews>
    <sheetView tabSelected="1" zoomScale="70" zoomScaleNormal="70" workbookViewId="0">
      <selection activeCell="J20" sqref="J20"/>
    </sheetView>
  </sheetViews>
  <sheetFormatPr defaultRowHeight="18" x14ac:dyDescent="0.55000000000000004"/>
  <cols>
    <col min="2" max="2" width="13.08203125" bestFit="1" customWidth="1"/>
    <col min="3" max="4" width="17.9140625" bestFit="1" customWidth="1"/>
    <col min="5" max="5" width="16.83203125" bestFit="1" customWidth="1"/>
    <col min="6" max="13" width="15.75" bestFit="1" customWidth="1"/>
    <col min="14" max="14" width="16.83203125" customWidth="1"/>
  </cols>
  <sheetData>
    <row r="2" spans="2:14" x14ac:dyDescent="0.55000000000000004">
      <c r="B2" s="10"/>
      <c r="C2" s="5" t="s">
        <v>6</v>
      </c>
      <c r="D2" s="5" t="s">
        <v>6</v>
      </c>
      <c r="E2" s="5" t="s">
        <v>6</v>
      </c>
      <c r="F2" s="5" t="s">
        <v>6</v>
      </c>
      <c r="G2" s="5" t="s">
        <v>6</v>
      </c>
      <c r="H2" s="5" t="s">
        <v>6</v>
      </c>
      <c r="I2" s="5" t="s">
        <v>6</v>
      </c>
      <c r="J2" s="5" t="s">
        <v>6</v>
      </c>
      <c r="K2" s="5" t="s">
        <v>6</v>
      </c>
      <c r="L2" s="5" t="s">
        <v>6</v>
      </c>
      <c r="M2" s="5" t="s">
        <v>6</v>
      </c>
      <c r="N2" s="5" t="s">
        <v>6</v>
      </c>
    </row>
    <row r="3" spans="2:14" x14ac:dyDescent="0.55000000000000004">
      <c r="B3" s="11" t="s">
        <v>1</v>
      </c>
      <c r="C3" s="2" t="s">
        <v>15</v>
      </c>
      <c r="D3" s="2" t="s">
        <v>13</v>
      </c>
      <c r="E3" s="2" t="s">
        <v>14</v>
      </c>
      <c r="F3" s="2" t="s">
        <v>25</v>
      </c>
      <c r="G3" s="2" t="s">
        <v>26</v>
      </c>
      <c r="H3" s="2" t="s">
        <v>24</v>
      </c>
      <c r="I3" s="2" t="s">
        <v>23</v>
      </c>
      <c r="J3" s="2" t="s">
        <v>22</v>
      </c>
      <c r="K3" s="2" t="s">
        <v>21</v>
      </c>
      <c r="L3" s="2" t="s">
        <v>18</v>
      </c>
      <c r="M3" s="2" t="s">
        <v>17</v>
      </c>
      <c r="N3" s="2" t="s">
        <v>16</v>
      </c>
    </row>
    <row r="4" spans="2:14" x14ac:dyDescent="0.55000000000000004">
      <c r="B4" s="11" t="s">
        <v>2</v>
      </c>
      <c r="C4" s="3" t="s">
        <v>0</v>
      </c>
      <c r="D4" s="3" t="s">
        <v>5</v>
      </c>
      <c r="E4" s="3" t="s">
        <v>8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32</v>
      </c>
      <c r="L4" s="3" t="s">
        <v>20</v>
      </c>
      <c r="M4" s="3" t="s">
        <v>19</v>
      </c>
      <c r="N4" s="3" t="s">
        <v>11</v>
      </c>
    </row>
    <row r="5" spans="2:14" x14ac:dyDescent="0.55000000000000004">
      <c r="B5" s="11" t="s">
        <v>3</v>
      </c>
      <c r="C5" s="3">
        <v>290</v>
      </c>
      <c r="D5" s="3">
        <v>409</v>
      </c>
      <c r="E5" s="3">
        <v>543</v>
      </c>
      <c r="F5" s="3">
        <v>644</v>
      </c>
      <c r="G5" s="3">
        <v>456</v>
      </c>
      <c r="H5" s="3">
        <v>342</v>
      </c>
      <c r="I5" s="3">
        <v>263</v>
      </c>
      <c r="J5" s="3">
        <v>233</v>
      </c>
      <c r="K5" s="3">
        <v>248</v>
      </c>
      <c r="L5" s="3">
        <v>427</v>
      </c>
      <c r="M5" s="3">
        <v>383</v>
      </c>
      <c r="N5" s="3">
        <v>276</v>
      </c>
    </row>
    <row r="6" spans="2:14" x14ac:dyDescent="0.55000000000000004">
      <c r="B6" s="11" t="s">
        <v>4</v>
      </c>
      <c r="C6" s="3">
        <v>7283</v>
      </c>
      <c r="D6" s="3">
        <v>9924</v>
      </c>
      <c r="E6" s="3">
        <v>13089</v>
      </c>
      <c r="F6" s="3">
        <v>15551</v>
      </c>
      <c r="G6" s="3">
        <v>11143</v>
      </c>
      <c r="H6" s="3">
        <v>8548</v>
      </c>
      <c r="I6" s="3">
        <v>7045</v>
      </c>
      <c r="J6" s="3">
        <v>6419</v>
      </c>
      <c r="K6" s="3">
        <v>6835</v>
      </c>
      <c r="L6" s="3">
        <v>11337</v>
      </c>
      <c r="M6" s="3">
        <v>10366</v>
      </c>
      <c r="N6" s="3">
        <v>7794</v>
      </c>
    </row>
    <row r="7" spans="2:14" x14ac:dyDescent="0.55000000000000004">
      <c r="B7" s="11" t="s">
        <v>10</v>
      </c>
      <c r="C7" s="4">
        <f>C6/C5</f>
        <v>25.113793103448277</v>
      </c>
      <c r="D7" s="4">
        <f>D6/D5</f>
        <v>24.264058679706601</v>
      </c>
      <c r="E7" s="4">
        <f>E6/E5</f>
        <v>24.104972375690608</v>
      </c>
      <c r="F7" s="4">
        <f t="shared" ref="F7:K7" si="0">F6/F5</f>
        <v>24.147515527950311</v>
      </c>
      <c r="G7" s="4">
        <f t="shared" si="0"/>
        <v>24.436403508771932</v>
      </c>
      <c r="H7" s="4">
        <f t="shared" si="0"/>
        <v>24.994152046783626</v>
      </c>
      <c r="I7" s="4">
        <f t="shared" si="0"/>
        <v>26.787072243346007</v>
      </c>
      <c r="J7" s="4">
        <f t="shared" si="0"/>
        <v>27.549356223175966</v>
      </c>
      <c r="K7" s="4">
        <f t="shared" si="0"/>
        <v>27.56048387096774</v>
      </c>
      <c r="L7" s="4">
        <f>L6/L5</f>
        <v>26.550351288056206</v>
      </c>
      <c r="M7" s="4">
        <f>M6/M5</f>
        <v>27.065274151436032</v>
      </c>
      <c r="N7" s="4">
        <f>N6/N5</f>
        <v>28.239130434782609</v>
      </c>
    </row>
    <row r="8" spans="2:14" x14ac:dyDescent="0.55000000000000004">
      <c r="B8" s="7"/>
      <c r="C8" s="1"/>
      <c r="D8" s="1"/>
      <c r="L8" s="1"/>
    </row>
    <row r="9" spans="2:14" x14ac:dyDescent="0.55000000000000004">
      <c r="B9" s="11"/>
      <c r="C9" s="5" t="s">
        <v>6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  <c r="I9" s="6" t="s">
        <v>7</v>
      </c>
      <c r="J9" s="6" t="s">
        <v>7</v>
      </c>
    </row>
    <row r="10" spans="2:14" x14ac:dyDescent="0.55000000000000004">
      <c r="B10" s="11" t="s">
        <v>1</v>
      </c>
      <c r="C10" s="2" t="s">
        <v>12</v>
      </c>
      <c r="D10" s="2" t="s">
        <v>9</v>
      </c>
      <c r="E10" s="2" t="s">
        <v>34</v>
      </c>
      <c r="F10" s="2" t="s">
        <v>36</v>
      </c>
      <c r="G10" s="2" t="s">
        <v>37</v>
      </c>
      <c r="H10" s="2" t="s">
        <v>38</v>
      </c>
      <c r="I10" s="2" t="s">
        <v>39</v>
      </c>
      <c r="J10" s="2" t="s">
        <v>40</v>
      </c>
    </row>
    <row r="11" spans="2:14" x14ac:dyDescent="0.55000000000000004">
      <c r="B11" s="11" t="s">
        <v>2</v>
      </c>
      <c r="C11" s="3" t="s">
        <v>0</v>
      </c>
      <c r="D11" s="3" t="s">
        <v>5</v>
      </c>
      <c r="E11" s="3" t="s">
        <v>8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</row>
    <row r="12" spans="2:14" x14ac:dyDescent="0.55000000000000004">
      <c r="B12" s="11" t="s">
        <v>3</v>
      </c>
      <c r="C12" s="3">
        <v>261</v>
      </c>
      <c r="D12" s="3">
        <v>382</v>
      </c>
      <c r="E12" s="3">
        <v>465</v>
      </c>
      <c r="F12" s="3">
        <v>634</v>
      </c>
      <c r="G12" s="3">
        <v>482</v>
      </c>
      <c r="H12" s="3">
        <v>330</v>
      </c>
      <c r="I12" s="3">
        <v>251</v>
      </c>
      <c r="J12" s="3">
        <v>227</v>
      </c>
    </row>
    <row r="13" spans="2:14" x14ac:dyDescent="0.55000000000000004">
      <c r="B13" s="11" t="s">
        <v>4</v>
      </c>
      <c r="C13" s="3">
        <v>7548</v>
      </c>
      <c r="D13" s="3">
        <v>12540</v>
      </c>
      <c r="E13" s="3">
        <v>16336</v>
      </c>
      <c r="F13" s="3">
        <v>16440</v>
      </c>
      <c r="G13" s="3">
        <v>18572</v>
      </c>
      <c r="H13" s="3">
        <v>13355</v>
      </c>
      <c r="I13" s="3">
        <v>10861</v>
      </c>
      <c r="J13" s="3">
        <v>9934</v>
      </c>
    </row>
    <row r="14" spans="2:14" x14ac:dyDescent="0.55000000000000004">
      <c r="B14" s="11" t="s">
        <v>10</v>
      </c>
      <c r="C14" s="4">
        <f>C13/C12</f>
        <v>28.919540229885058</v>
      </c>
      <c r="D14" s="4">
        <f>D13/D12</f>
        <v>32.827225130890049</v>
      </c>
      <c r="E14" s="4">
        <f>E13/E12</f>
        <v>35.131182795698926</v>
      </c>
      <c r="F14" s="4">
        <f>F13/F12</f>
        <v>25.930599369085172</v>
      </c>
      <c r="G14" s="4">
        <f>G13/G12</f>
        <v>38.531120331950206</v>
      </c>
      <c r="H14" s="4">
        <f>H13/H12</f>
        <v>40.469696969696969</v>
      </c>
      <c r="I14" s="4">
        <f>I13/I12</f>
        <v>43.270916334661358</v>
      </c>
      <c r="J14" s="4">
        <f>J13/J12</f>
        <v>43.762114537444937</v>
      </c>
    </row>
    <row r="15" spans="2:14" x14ac:dyDescent="0.55000000000000004">
      <c r="C15" s="7" t="s">
        <v>35</v>
      </c>
      <c r="D15" s="12">
        <f>D12*M7</f>
        <v>10338.934725848565</v>
      </c>
      <c r="E15" s="12">
        <f>G7*E12</f>
        <v>11362.927631578948</v>
      </c>
      <c r="F15" s="12">
        <f>F7*F12</f>
        <v>15309.524844720498</v>
      </c>
      <c r="G15" s="12">
        <f>G7*G12</f>
        <v>11778.346491228071</v>
      </c>
      <c r="H15" s="12">
        <f>H7*H12</f>
        <v>8248.0701754385973</v>
      </c>
      <c r="I15" s="12">
        <f>K7*I12</f>
        <v>6917.6814516129025</v>
      </c>
      <c r="J15" s="12">
        <f>J7*J12</f>
        <v>6253.7038626609447</v>
      </c>
    </row>
    <row r="16" spans="2:14" x14ac:dyDescent="0.55000000000000004">
      <c r="C16" s="8" t="s">
        <v>33</v>
      </c>
      <c r="D16" s="9">
        <f>D13-D15</f>
        <v>2201.065274151435</v>
      </c>
      <c r="E16" s="9">
        <f>E13-E15</f>
        <v>4973.0723684210516</v>
      </c>
      <c r="F16" s="9">
        <f>F13-F15</f>
        <v>1130.4751552795024</v>
      </c>
      <c r="G16" s="9">
        <f>G13-G15</f>
        <v>6793.6535087719294</v>
      </c>
      <c r="H16" s="9">
        <f>H13-H15</f>
        <v>5106.9298245614027</v>
      </c>
      <c r="I16" s="9">
        <f>I13-I15</f>
        <v>3943.3185483870975</v>
      </c>
      <c r="J16" s="9">
        <f>J13-J15</f>
        <v>3680.2961373390553</v>
      </c>
    </row>
    <row r="17" spans="11:12" x14ac:dyDescent="0.55000000000000004">
      <c r="K17" s="7" t="s">
        <v>41</v>
      </c>
      <c r="L17" s="13">
        <f>SUM(D16:J16)</f>
        <v>27828.810816911478</v>
      </c>
    </row>
  </sheetData>
  <phoneticPr fontId="2"/>
  <pageMargins left="0.7" right="0.7" top="0.75" bottom="0.75" header="0.3" footer="0.3"/>
  <pageSetup paperSize="43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Wakita</dc:creator>
  <cp:lastModifiedBy>Wakita Kosuke</cp:lastModifiedBy>
  <dcterms:created xsi:type="dcterms:W3CDTF">2022-02-19T04:11:21Z</dcterms:created>
  <dcterms:modified xsi:type="dcterms:W3CDTF">2022-06-16T12:54:00Z</dcterms:modified>
</cp:coreProperties>
</file>